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Hoja 1" sheetId="1" r:id="rId1"/>
    <sheet name="Hoja 2" sheetId="2" r:id="rId2"/>
  </sheets>
  <definedNames/>
  <calcPr fullCalcOnLoad="1"/>
</workbook>
</file>

<file path=xl/sharedStrings.xml><?xml version="1.0" encoding="utf-8"?>
<sst xmlns="http://schemas.openxmlformats.org/spreadsheetml/2006/main" count="96" uniqueCount="50">
  <si>
    <t>8.00</t>
  </si>
  <si>
    <t>12.00</t>
  </si>
  <si>
    <t>16.00</t>
  </si>
  <si>
    <t>20.00</t>
  </si>
  <si>
    <t>40-49</t>
  </si>
  <si>
    <t>50-59</t>
  </si>
  <si>
    <t>60-69</t>
  </si>
  <si>
    <t>70-79</t>
  </si>
  <si>
    <t>80-89</t>
  </si>
  <si>
    <t>90-99</t>
  </si>
  <si>
    <t>50-79</t>
  </si>
  <si>
    <t>&gt;100</t>
  </si>
  <si>
    <t>&lt;40</t>
  </si>
  <si>
    <t>&gt;80</t>
  </si>
  <si>
    <t>Datos tomados en .....</t>
  </si>
  <si>
    <t>Tabla 1</t>
  </si>
  <si>
    <t>Medida</t>
  </si>
  <si>
    <t>Hora</t>
  </si>
  <si>
    <t>Promedio 1</t>
  </si>
  <si>
    <t xml:space="preserve">               Promedio 2:</t>
  </si>
  <si>
    <t>Incidencias:</t>
  </si>
  <si>
    <t>Tabla 2</t>
  </si>
  <si>
    <t xml:space="preserve">                          Nivel sonoro(dB)</t>
  </si>
  <si>
    <t>Nº medidas</t>
  </si>
  <si>
    <t>Porcentaje</t>
  </si>
  <si>
    <t>Total</t>
  </si>
  <si>
    <t>Tabla 3</t>
  </si>
  <si>
    <t>Molestia</t>
  </si>
  <si>
    <t>Nada</t>
  </si>
  <si>
    <t>Poca</t>
  </si>
  <si>
    <t>Media</t>
  </si>
  <si>
    <t>Alta</t>
  </si>
  <si>
    <t>Datos tomados en una carretera cercana a un hospital de lunes a jueves durante dos semanas.</t>
  </si>
  <si>
    <t>Cada día se realizaron cuatro medidas a las 8, 12, 16 y 20 horas aproximadamente.</t>
  </si>
  <si>
    <t>Primera semana</t>
  </si>
  <si>
    <t>Lunes</t>
  </si>
  <si>
    <t>Martes</t>
  </si>
  <si>
    <t>Jueves</t>
  </si>
  <si>
    <t>Miércoles</t>
  </si>
  <si>
    <t>Promedio</t>
  </si>
  <si>
    <t xml:space="preserve">                         Promedio diario:</t>
  </si>
  <si>
    <t>se corresponden con el paso de ambulancias.</t>
  </si>
  <si>
    <t>Semana 1</t>
  </si>
  <si>
    <t>Semana 2</t>
  </si>
  <si>
    <r>
      <t xml:space="preserve">                                         </t>
    </r>
    <r>
      <rPr>
        <sz val="7"/>
        <rFont val="Times New Roman"/>
        <family val="1"/>
      </rPr>
      <t>Nivel sonoro(dB)</t>
    </r>
  </si>
  <si>
    <t xml:space="preserve">                                                              Nivel sonoro(dB)</t>
  </si>
  <si>
    <t>Segunda semana</t>
  </si>
  <si>
    <t>Ejercicio:</t>
  </si>
  <si>
    <t>Ejemplo:</t>
  </si>
  <si>
    <t xml:space="preserve">Los valores que sobrepasan los 90 dB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</si>
</sst>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8.25"/>
      <name val="Times New Roman"/>
      <family val="1"/>
    </font>
    <font>
      <sz val="8.25"/>
      <name val="Arial"/>
      <family val="0"/>
    </font>
    <font>
      <b/>
      <sz val="8.25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Arial"/>
      <family val="0"/>
    </font>
    <font>
      <sz val="7.5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0" fontId="2" fillId="11" borderId="17" xfId="0" applyFont="1" applyFill="1" applyBorder="1" applyAlignment="1">
      <alignment horizontal="center"/>
    </xf>
    <xf numFmtId="0" fontId="2" fillId="11" borderId="18" xfId="0" applyFont="1" applyFill="1" applyBorder="1" applyAlignment="1">
      <alignment horizontal="center"/>
    </xf>
    <xf numFmtId="0" fontId="4" fillId="12" borderId="15" xfId="0" applyFont="1" applyFill="1" applyBorder="1" applyAlignment="1">
      <alignment/>
    </xf>
    <xf numFmtId="0" fontId="4" fillId="12" borderId="20" xfId="0" applyFont="1" applyFill="1" applyBorder="1" applyAlignment="1">
      <alignment/>
    </xf>
    <xf numFmtId="0" fontId="3" fillId="12" borderId="15" xfId="0" applyFont="1" applyFill="1" applyBorder="1" applyAlignment="1">
      <alignment/>
    </xf>
    <xf numFmtId="0" fontId="0" fillId="12" borderId="20" xfId="0" applyFill="1" applyBorder="1" applyAlignment="1">
      <alignment/>
    </xf>
    <xf numFmtId="0" fontId="0" fillId="0" borderId="0" xfId="0" applyBorder="1" applyAlignment="1">
      <alignment/>
    </xf>
    <xf numFmtId="0" fontId="2" fillId="0" borderId="21" xfId="0" applyFont="1" applyBorder="1" applyAlignment="1">
      <alignment/>
    </xf>
    <xf numFmtId="0" fontId="2" fillId="12" borderId="0" xfId="0" applyFont="1" applyFill="1" applyAlignment="1">
      <alignment/>
    </xf>
    <xf numFmtId="0" fontId="0" fillId="12" borderId="0" xfId="0" applyFill="1" applyAlignment="1">
      <alignment/>
    </xf>
    <xf numFmtId="0" fontId="9" fillId="0" borderId="0" xfId="0" applyFont="1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2" fillId="12" borderId="9" xfId="0" applyFont="1" applyFill="1" applyBorder="1" applyAlignment="1">
      <alignment/>
    </xf>
    <xf numFmtId="0" fontId="0" fillId="12" borderId="19" xfId="0" applyFill="1" applyBorder="1" applyAlignment="1">
      <alignment/>
    </xf>
    <xf numFmtId="0" fontId="0" fillId="12" borderId="24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5" fillId="12" borderId="23" xfId="0" applyFont="1" applyFill="1" applyBorder="1" applyAlignment="1">
      <alignment/>
    </xf>
    <xf numFmtId="0" fontId="8" fillId="12" borderId="0" xfId="0" applyFont="1" applyFill="1" applyAlignment="1">
      <alignment/>
    </xf>
    <xf numFmtId="0" fontId="13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8" fillId="0" borderId="0" xfId="0" applyFont="1" applyAlignment="1">
      <alignment/>
    </xf>
    <xf numFmtId="0" fontId="2" fillId="12" borderId="22" xfId="0" applyFont="1" applyFill="1" applyBorder="1" applyAlignment="1">
      <alignment/>
    </xf>
    <xf numFmtId="0" fontId="16" fillId="12" borderId="2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Figura 1: Promedio 1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'Hoja 1'!$B$8:$B$11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'Hoja 1'!$G$8:$G$11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55039959"/>
        <c:axId val="25597584"/>
      </c:bar3DChart>
      <c:catAx>
        <c:axId val="55039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Hora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/>
            </a:pPr>
          </a:p>
        </c:txPr>
        <c:crossAx val="25597584"/>
        <c:crosses val="autoZero"/>
        <c:auto val="1"/>
        <c:lblOffset val="100"/>
        <c:noMultiLvlLbl val="0"/>
      </c:catAx>
      <c:valAx>
        <c:axId val="255975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Nivel sonoro
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50399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Figura 2: Distribución del nivel sonoro en %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'Hoja 1'!$B$31:$B$38</c:f>
              <c:strCache>
                <c:ptCount val="8"/>
                <c:pt idx="0">
                  <c:v>&lt;40</c:v>
                </c:pt>
                <c:pt idx="1">
                  <c:v>40-49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  <c:pt idx="6">
                  <c:v>90-99</c:v>
                </c:pt>
                <c:pt idx="7">
                  <c:v>&gt;100</c:v>
                </c:pt>
              </c:strCache>
            </c:strRef>
          </c:cat>
          <c:val>
            <c:numRef>
              <c:f>'Hoja 1'!$D$31:$D$38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9051665"/>
        <c:axId val="60138394"/>
      </c:lineChart>
      <c:catAx>
        <c:axId val="29051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Nivel sonoro en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60138394"/>
        <c:crosses val="autoZero"/>
        <c:auto val="1"/>
        <c:lblOffset val="100"/>
        <c:tickLblSkip val="1"/>
        <c:noMultiLvlLbl val="0"/>
      </c:catAx>
      <c:valAx>
        <c:axId val="60138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051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Figura 3: Sonidos medidos y molestia producida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'Hoja 1'!$C$48:$C$51</c:f>
              <c:strCache/>
            </c:strRef>
          </c:cat>
          <c:val>
            <c:numRef>
              <c:f>'Hoja 1'!$D$48:$D$51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Distribución del nivel sonoro en %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'Hoja 2'!$B$41:$B$48</c:f>
              <c:strCache/>
            </c:strRef>
          </c:cat>
          <c:val>
            <c:numRef>
              <c:f>'Hoja 2'!$D$41:$D$48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374635"/>
        <c:axId val="39371716"/>
      </c:lineChart>
      <c:catAx>
        <c:axId val="4374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Nivel sonoro en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71716"/>
        <c:crosses val="autoZero"/>
        <c:auto val="1"/>
        <c:lblOffset val="100"/>
        <c:tickLblSkip val="1"/>
        <c:noMultiLvlLbl val="0"/>
      </c:catAx>
      <c:valAx>
        <c:axId val="39371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37463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Sonidos medidos y molestia producida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'Hoja 2'!$C$65:$C$68</c:f>
              <c:strCache/>
            </c:strRef>
          </c:cat>
          <c:val>
            <c:numRef>
              <c:f>'Hoja 2'!$D$65:$D$68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Nivel sonoro promedio semanal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525"/>
          <c:y val="0.1795"/>
          <c:w val="0.929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'Hoja 2'!$A$30:$A$33</c:f>
              <c:strCache/>
            </c:strRef>
          </c:cat>
          <c:val>
            <c:numRef>
              <c:f>'Hoja 2'!$D$30:$D$33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18801125"/>
        <c:axId val="34992398"/>
      </c:bar3DChart>
      <c:catAx>
        <c:axId val="18801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de medida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992398"/>
        <c:crosses val="autoZero"/>
        <c:auto val="1"/>
        <c:lblOffset val="100"/>
        <c:noMultiLvlLbl val="0"/>
      </c:catAx>
      <c:valAx>
        <c:axId val="349923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Nivel sonoro</a:t>
                </a:r>
                <a:r>
                  <a:rPr lang="en-US" cap="none" sz="800" b="0" i="0" u="none" baseline="0"/>
                  <a:t> (dB)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011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://www.ehu.es/acustica/espanol/ruido/genes/genes.html" TargetMode="Externa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13</xdr:row>
      <xdr:rowOff>47625</xdr:rowOff>
    </xdr:from>
    <xdr:to>
      <xdr:col>8</xdr:col>
      <xdr:colOff>552450</xdr:colOff>
      <xdr:row>25</xdr:row>
      <xdr:rowOff>152400</xdr:rowOff>
    </xdr:to>
    <xdr:graphicFrame>
      <xdr:nvGraphicFramePr>
        <xdr:cNvPr id="1" name="Chart 4"/>
        <xdr:cNvGraphicFramePr/>
      </xdr:nvGraphicFramePr>
      <xdr:xfrm>
        <a:off x="2552700" y="2466975"/>
        <a:ext cx="30289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26</xdr:row>
      <xdr:rowOff>85725</xdr:rowOff>
    </xdr:from>
    <xdr:to>
      <xdr:col>8</xdr:col>
      <xdr:colOff>561975</xdr:colOff>
      <xdr:row>39</xdr:row>
      <xdr:rowOff>0</xdr:rowOff>
    </xdr:to>
    <xdr:graphicFrame>
      <xdr:nvGraphicFramePr>
        <xdr:cNvPr id="2" name="Chart 6"/>
        <xdr:cNvGraphicFramePr/>
      </xdr:nvGraphicFramePr>
      <xdr:xfrm>
        <a:off x="2562225" y="4610100"/>
        <a:ext cx="30289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0</xdr:row>
      <xdr:rowOff>57150</xdr:rowOff>
    </xdr:from>
    <xdr:to>
      <xdr:col>0</xdr:col>
      <xdr:colOff>495300</xdr:colOff>
      <xdr:row>0</xdr:row>
      <xdr:rowOff>209550</xdr:rowOff>
    </xdr:to>
    <xdr:sp>
      <xdr:nvSpPr>
        <xdr:cNvPr id="3" name="AutoShape 10" descr="previa">
          <a:hlinkClick r:id="rId3"/>
        </xdr:cNvPr>
        <xdr:cNvSpPr>
          <a:spLocks/>
        </xdr:cNvSpPr>
      </xdr:nvSpPr>
      <xdr:spPr>
        <a:xfrm>
          <a:off x="152400" y="57150"/>
          <a:ext cx="342900" cy="152400"/>
        </a:xfrm>
        <a:prstGeom prst="leftArrow">
          <a:avLst/>
        </a:prstGeom>
        <a:solidFill>
          <a:srgbClr val="EAC725"/>
        </a:solidFill>
        <a:ln w="9525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41</xdr:row>
      <xdr:rowOff>66675</xdr:rowOff>
    </xdr:from>
    <xdr:to>
      <xdr:col>8</xdr:col>
      <xdr:colOff>581025</xdr:colOff>
      <xdr:row>52</xdr:row>
      <xdr:rowOff>0</xdr:rowOff>
    </xdr:to>
    <xdr:graphicFrame>
      <xdr:nvGraphicFramePr>
        <xdr:cNvPr id="4" name="Chart 14"/>
        <xdr:cNvGraphicFramePr/>
      </xdr:nvGraphicFramePr>
      <xdr:xfrm>
        <a:off x="2581275" y="7105650"/>
        <a:ext cx="3028950" cy="180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35</xdr:row>
      <xdr:rowOff>57150</xdr:rowOff>
    </xdr:from>
    <xdr:to>
      <xdr:col>8</xdr:col>
      <xdr:colOff>495300</xdr:colOff>
      <xdr:row>49</xdr:row>
      <xdr:rowOff>9525</xdr:rowOff>
    </xdr:to>
    <xdr:graphicFrame>
      <xdr:nvGraphicFramePr>
        <xdr:cNvPr id="1" name="Chart 5"/>
        <xdr:cNvGraphicFramePr/>
      </xdr:nvGraphicFramePr>
      <xdr:xfrm>
        <a:off x="2733675" y="6010275"/>
        <a:ext cx="27908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56</xdr:row>
      <xdr:rowOff>38100</xdr:rowOff>
    </xdr:from>
    <xdr:to>
      <xdr:col>8</xdr:col>
      <xdr:colOff>495300</xdr:colOff>
      <xdr:row>68</xdr:row>
      <xdr:rowOff>161925</xdr:rowOff>
    </xdr:to>
    <xdr:graphicFrame>
      <xdr:nvGraphicFramePr>
        <xdr:cNvPr id="2" name="Chart 7"/>
        <xdr:cNvGraphicFramePr/>
      </xdr:nvGraphicFramePr>
      <xdr:xfrm>
        <a:off x="2733675" y="9420225"/>
        <a:ext cx="27908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20</xdr:row>
      <xdr:rowOff>66675</xdr:rowOff>
    </xdr:from>
    <xdr:to>
      <xdr:col>8</xdr:col>
      <xdr:colOff>504825</xdr:colOff>
      <xdr:row>33</xdr:row>
      <xdr:rowOff>0</xdr:rowOff>
    </xdr:to>
    <xdr:graphicFrame>
      <xdr:nvGraphicFramePr>
        <xdr:cNvPr id="3" name="Chart 9"/>
        <xdr:cNvGraphicFramePr/>
      </xdr:nvGraphicFramePr>
      <xdr:xfrm>
        <a:off x="2743200" y="3571875"/>
        <a:ext cx="279082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B2" sqref="B2"/>
    </sheetView>
  </sheetViews>
  <sheetFormatPr defaultColWidth="11.421875" defaultRowHeight="12.75"/>
  <cols>
    <col min="1" max="9" width="9.421875" style="0" customWidth="1"/>
  </cols>
  <sheetData>
    <row r="1" spans="2:8" ht="16.5" thickBot="1">
      <c r="B1" s="49" t="s">
        <v>47</v>
      </c>
      <c r="C1" s="75" t="s">
        <v>14</v>
      </c>
      <c r="D1" s="56"/>
      <c r="E1" s="56"/>
      <c r="F1" s="56"/>
      <c r="G1" s="56"/>
      <c r="H1" s="57"/>
    </row>
    <row r="2" spans="2:8" ht="21" thickBot="1">
      <c r="B2" s="55"/>
      <c r="C2" s="58"/>
      <c r="D2" s="59"/>
      <c r="E2" s="59"/>
      <c r="F2" s="59"/>
      <c r="G2" s="59"/>
      <c r="H2" s="60"/>
    </row>
    <row r="4" spans="3:4" ht="16.5" thickBot="1">
      <c r="C4" s="1"/>
      <c r="D4" s="74"/>
    </row>
    <row r="5" spans="1:2" ht="16.5" thickBot="1">
      <c r="A5" s="49" t="s">
        <v>15</v>
      </c>
      <c r="B5" s="50"/>
    </row>
    <row r="6" ht="16.5" thickBot="1">
      <c r="A6" s="1"/>
    </row>
    <row r="7" spans="1:7" ht="12.75">
      <c r="A7" s="3" t="s">
        <v>16</v>
      </c>
      <c r="B7" s="16" t="s">
        <v>17</v>
      </c>
      <c r="C7" s="16">
        <v>1</v>
      </c>
      <c r="D7" s="16">
        <v>2</v>
      </c>
      <c r="E7" s="16">
        <v>3</v>
      </c>
      <c r="F7" s="17">
        <v>4</v>
      </c>
      <c r="G7" s="67" t="s">
        <v>18</v>
      </c>
    </row>
    <row r="8" spans="1:7" ht="12.75">
      <c r="A8" s="5">
        <v>1</v>
      </c>
      <c r="B8" s="6">
        <v>1</v>
      </c>
      <c r="C8" s="6">
        <v>0</v>
      </c>
      <c r="D8" s="6">
        <v>0</v>
      </c>
      <c r="E8" s="6">
        <v>0</v>
      </c>
      <c r="F8" s="7">
        <v>0</v>
      </c>
      <c r="G8" s="8">
        <f>AVERAGE(C8:F8)</f>
        <v>0</v>
      </c>
    </row>
    <row r="9" spans="1:7" ht="12.75">
      <c r="A9" s="5">
        <v>2</v>
      </c>
      <c r="B9" s="9">
        <v>2</v>
      </c>
      <c r="C9" s="6">
        <v>0</v>
      </c>
      <c r="D9" s="6">
        <v>0</v>
      </c>
      <c r="E9" s="6">
        <v>0</v>
      </c>
      <c r="F9" s="7">
        <v>0</v>
      </c>
      <c r="G9" s="8">
        <f>AVERAGE(C9:F9)</f>
        <v>0</v>
      </c>
    </row>
    <row r="10" spans="1:7" ht="12.75">
      <c r="A10" s="5">
        <v>3</v>
      </c>
      <c r="B10" s="9">
        <v>3</v>
      </c>
      <c r="C10" s="6">
        <v>0</v>
      </c>
      <c r="D10" s="6">
        <v>0</v>
      </c>
      <c r="E10" s="6">
        <v>0</v>
      </c>
      <c r="F10" s="7">
        <v>0</v>
      </c>
      <c r="G10" s="8">
        <f>AVERAGE(C10:F10)</f>
        <v>0</v>
      </c>
    </row>
    <row r="11" spans="1:7" ht="13.5" thickBot="1">
      <c r="A11" s="11">
        <v>4</v>
      </c>
      <c r="B11" s="12">
        <v>4</v>
      </c>
      <c r="C11" s="6">
        <v>0</v>
      </c>
      <c r="D11" s="6">
        <v>0</v>
      </c>
      <c r="E11" s="6">
        <v>0</v>
      </c>
      <c r="F11" s="7">
        <v>0</v>
      </c>
      <c r="G11" s="14">
        <f>AVERAGE(C11:F11)</f>
        <v>0</v>
      </c>
    </row>
    <row r="12" spans="1:7" ht="13.5" thickBot="1">
      <c r="A12" s="43" t="s">
        <v>19</v>
      </c>
      <c r="B12" s="44"/>
      <c r="C12" s="45">
        <f>AVERAGE(C8:C11)</f>
        <v>0</v>
      </c>
      <c r="D12" s="45">
        <f>AVERAGE(D8:D11)</f>
        <v>0</v>
      </c>
      <c r="E12" s="45">
        <f>AVERAGE(E8:E11)</f>
        <v>0</v>
      </c>
      <c r="F12" s="46">
        <f>AVERAGE(F8:F11)</f>
        <v>0</v>
      </c>
      <c r="G12" s="15"/>
    </row>
    <row r="14" spans="1:7" ht="12.75">
      <c r="A14" s="53" t="s">
        <v>20</v>
      </c>
      <c r="B14" s="53"/>
      <c r="C14" s="53"/>
      <c r="D14" s="53"/>
      <c r="E14" s="61"/>
      <c r="F14" s="61"/>
      <c r="G14" s="61"/>
    </row>
    <row r="15" spans="1:7" ht="12.75">
      <c r="A15" s="53"/>
      <c r="B15" s="53"/>
      <c r="C15" s="53"/>
      <c r="D15" s="54"/>
      <c r="E15" s="61"/>
      <c r="F15" s="61"/>
      <c r="G15" s="61"/>
    </row>
    <row r="16" spans="1:7" ht="12.75">
      <c r="A16" s="53"/>
      <c r="B16" s="53"/>
      <c r="C16" s="53"/>
      <c r="D16" s="54"/>
      <c r="E16" s="62"/>
      <c r="F16" s="62"/>
      <c r="G16" s="62"/>
    </row>
    <row r="17" spans="5:7" ht="12.75">
      <c r="E17" s="62"/>
      <c r="F17" s="62"/>
      <c r="G17" s="62"/>
    </row>
    <row r="18" spans="1:7" ht="12.75">
      <c r="A18" s="62"/>
      <c r="B18" s="62"/>
      <c r="C18" s="62"/>
      <c r="D18" s="62"/>
      <c r="E18" s="62"/>
      <c r="F18" s="62"/>
      <c r="G18" s="62"/>
    </row>
    <row r="19" spans="1:7" ht="12.75">
      <c r="A19" s="62"/>
      <c r="B19" s="62"/>
      <c r="C19" s="62"/>
      <c r="D19" s="62"/>
      <c r="E19" s="62"/>
      <c r="F19" s="62"/>
      <c r="G19" s="62"/>
    </row>
    <row r="20" spans="1:7" ht="12.75">
      <c r="A20" s="62"/>
      <c r="B20" s="62"/>
      <c r="C20" s="62"/>
      <c r="D20" s="62"/>
      <c r="E20" s="62"/>
      <c r="F20" s="62"/>
      <c r="G20" s="62"/>
    </row>
    <row r="21" spans="1:7" ht="12.75">
      <c r="A21" s="62"/>
      <c r="B21" s="62"/>
      <c r="C21" s="62"/>
      <c r="D21" s="62"/>
      <c r="E21" s="62"/>
      <c r="F21" s="62"/>
      <c r="G21" s="62"/>
    </row>
    <row r="27" ht="13.5" thickBot="1"/>
    <row r="28" spans="1:2" ht="16.5" thickBot="1">
      <c r="A28" s="49" t="s">
        <v>21</v>
      </c>
      <c r="B28" s="50"/>
    </row>
    <row r="29" ht="13.5" thickBot="1"/>
    <row r="30" spans="1:4" ht="12.75">
      <c r="A30" s="3" t="s">
        <v>22</v>
      </c>
      <c r="B30" s="4"/>
      <c r="C30" s="16" t="s">
        <v>23</v>
      </c>
      <c r="D30" s="17" t="s">
        <v>24</v>
      </c>
    </row>
    <row r="31" spans="1:4" ht="12.75">
      <c r="A31" s="5"/>
      <c r="B31" s="30" t="s">
        <v>12</v>
      </c>
      <c r="C31" s="6">
        <v>0</v>
      </c>
      <c r="D31" s="31">
        <f aca="true" t="shared" si="0" ref="D31:D38">+C31*100/16</f>
        <v>0</v>
      </c>
    </row>
    <row r="32" spans="1:4" ht="12.75">
      <c r="A32" s="5"/>
      <c r="B32" s="30" t="s">
        <v>4</v>
      </c>
      <c r="C32" s="9">
        <v>0</v>
      </c>
      <c r="D32" s="32">
        <f t="shared" si="0"/>
        <v>0</v>
      </c>
    </row>
    <row r="33" spans="1:4" ht="12.75">
      <c r="A33" s="5"/>
      <c r="B33" s="30" t="s">
        <v>5</v>
      </c>
      <c r="C33" s="9">
        <v>0</v>
      </c>
      <c r="D33" s="32">
        <f t="shared" si="0"/>
        <v>0</v>
      </c>
    </row>
    <row r="34" spans="1:4" ht="12.75">
      <c r="A34" s="5"/>
      <c r="B34" s="30" t="s">
        <v>6</v>
      </c>
      <c r="C34" s="9">
        <v>0</v>
      </c>
      <c r="D34" s="32">
        <f t="shared" si="0"/>
        <v>0</v>
      </c>
    </row>
    <row r="35" spans="1:4" ht="12.75">
      <c r="A35" s="5"/>
      <c r="B35" s="30" t="s">
        <v>7</v>
      </c>
      <c r="C35" s="9">
        <v>0</v>
      </c>
      <c r="D35" s="32">
        <f t="shared" si="0"/>
        <v>0</v>
      </c>
    </row>
    <row r="36" spans="1:4" ht="12.75">
      <c r="A36" s="5"/>
      <c r="B36" s="30" t="s">
        <v>8</v>
      </c>
      <c r="C36" s="9">
        <v>0</v>
      </c>
      <c r="D36" s="32">
        <f t="shared" si="0"/>
        <v>0</v>
      </c>
    </row>
    <row r="37" spans="1:4" ht="12.75">
      <c r="A37" s="5"/>
      <c r="B37" s="30" t="s">
        <v>9</v>
      </c>
      <c r="C37" s="9">
        <v>0</v>
      </c>
      <c r="D37" s="32">
        <f t="shared" si="0"/>
        <v>0</v>
      </c>
    </row>
    <row r="38" spans="1:4" ht="13.5" thickBot="1">
      <c r="A38" s="11"/>
      <c r="B38" s="33" t="s">
        <v>11</v>
      </c>
      <c r="C38" s="12">
        <v>0</v>
      </c>
      <c r="D38" s="34">
        <f t="shared" si="0"/>
        <v>0</v>
      </c>
    </row>
    <row r="39" spans="1:4" ht="13.5" thickBot="1">
      <c r="A39" s="35"/>
      <c r="B39" s="36" t="s">
        <v>25</v>
      </c>
      <c r="C39" s="37">
        <f>SUM(C31:C38)</f>
        <v>0</v>
      </c>
      <c r="D39" s="38">
        <f>SUM(D31:D38)</f>
        <v>0</v>
      </c>
    </row>
    <row r="44" ht="13.5" thickBot="1"/>
    <row r="45" spans="1:2" ht="16.5" thickBot="1">
      <c r="A45" s="49" t="s">
        <v>26</v>
      </c>
      <c r="B45" s="50"/>
    </row>
    <row r="46" ht="13.5" thickBot="1"/>
    <row r="47" spans="1:4" ht="12.75">
      <c r="A47" s="3" t="s">
        <v>22</v>
      </c>
      <c r="B47" s="63"/>
      <c r="C47" s="16" t="s">
        <v>27</v>
      </c>
      <c r="D47" s="17" t="s">
        <v>24</v>
      </c>
    </row>
    <row r="48" spans="1:4" ht="12.75">
      <c r="A48" s="5"/>
      <c r="B48" s="64" t="s">
        <v>12</v>
      </c>
      <c r="C48" s="9" t="s">
        <v>28</v>
      </c>
      <c r="D48" s="42">
        <f>+D31*100/16</f>
        <v>0</v>
      </c>
    </row>
    <row r="49" spans="1:4" ht="12.75">
      <c r="A49" s="5"/>
      <c r="B49" s="64" t="s">
        <v>4</v>
      </c>
      <c r="C49" s="9" t="s">
        <v>29</v>
      </c>
      <c r="D49" s="39">
        <f>+D32*100/16</f>
        <v>0</v>
      </c>
    </row>
    <row r="50" spans="1:4" ht="12.75">
      <c r="A50" s="5"/>
      <c r="B50" s="64" t="s">
        <v>10</v>
      </c>
      <c r="C50" s="9" t="s">
        <v>30</v>
      </c>
      <c r="D50" s="40">
        <f>+(D33+D34+D35)*100/16</f>
        <v>0</v>
      </c>
    </row>
    <row r="51" spans="1:4" ht="13.5" thickBot="1">
      <c r="A51" s="11"/>
      <c r="B51" s="65" t="s">
        <v>13</v>
      </c>
      <c r="C51" s="12" t="s">
        <v>31</v>
      </c>
      <c r="D51" s="41">
        <f>+(D36+D37+D38)*100/16</f>
        <v>0</v>
      </c>
    </row>
    <row r="52" spans="1:4" ht="13.5" thickBot="1">
      <c r="A52" s="30"/>
      <c r="B52" s="30"/>
      <c r="C52" s="51"/>
      <c r="D52" s="52">
        <f>SUM(D48:D51)</f>
        <v>0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A2" sqref="A2"/>
    </sheetView>
  </sheetViews>
  <sheetFormatPr defaultColWidth="11.421875" defaultRowHeight="12.75"/>
  <cols>
    <col min="1" max="9" width="9.421875" style="0" customWidth="1"/>
  </cols>
  <sheetData>
    <row r="1" spans="1:8" ht="16.5" thickBot="1">
      <c r="A1" s="49" t="s">
        <v>48</v>
      </c>
      <c r="B1" s="76" t="s">
        <v>32</v>
      </c>
      <c r="C1" s="56"/>
      <c r="D1" s="56"/>
      <c r="E1" s="56"/>
      <c r="F1" s="56"/>
      <c r="G1" s="56"/>
      <c r="H1" s="68"/>
    </row>
    <row r="2" spans="1:8" ht="21" thickBot="1">
      <c r="A2" s="55"/>
      <c r="B2" s="58" t="s">
        <v>33</v>
      </c>
      <c r="C2" s="59"/>
      <c r="D2" s="59"/>
      <c r="E2" s="59"/>
      <c r="F2" s="59"/>
      <c r="G2" s="59"/>
      <c r="H2" s="60"/>
    </row>
    <row r="4" ht="13.5" thickBot="1"/>
    <row r="5" spans="1:2" ht="16.5" thickBot="1">
      <c r="A5" s="49" t="s">
        <v>34</v>
      </c>
      <c r="B5" s="50"/>
    </row>
    <row r="6" spans="1:7" ht="12.75">
      <c r="A6" s="3" t="s">
        <v>16</v>
      </c>
      <c r="B6" s="16" t="s">
        <v>17</v>
      </c>
      <c r="C6" s="16" t="s">
        <v>35</v>
      </c>
      <c r="D6" s="16" t="s">
        <v>36</v>
      </c>
      <c r="E6" s="16" t="s">
        <v>38</v>
      </c>
      <c r="F6" s="17" t="s">
        <v>37</v>
      </c>
      <c r="G6" s="67" t="s">
        <v>39</v>
      </c>
    </row>
    <row r="7" spans="1:7" ht="12.75">
      <c r="A7" s="5">
        <v>1</v>
      </c>
      <c r="B7" s="6" t="s">
        <v>0</v>
      </c>
      <c r="C7" s="6">
        <v>80</v>
      </c>
      <c r="D7" s="6">
        <v>75</v>
      </c>
      <c r="E7" s="6">
        <v>78</v>
      </c>
      <c r="F7" s="7">
        <v>77</v>
      </c>
      <c r="G7" s="8">
        <f>AVERAGE(C7:F7)</f>
        <v>77.5</v>
      </c>
    </row>
    <row r="8" spans="1:7" ht="12.75">
      <c r="A8" s="5">
        <v>2</v>
      </c>
      <c r="B8" s="9" t="s">
        <v>1</v>
      </c>
      <c r="C8" s="9">
        <v>47</v>
      </c>
      <c r="D8" s="9">
        <v>58</v>
      </c>
      <c r="E8" s="9">
        <v>55</v>
      </c>
      <c r="F8" s="10">
        <v>45</v>
      </c>
      <c r="G8" s="8">
        <f>AVERAGE(C8:F8)</f>
        <v>51.25</v>
      </c>
    </row>
    <row r="9" spans="1:7" ht="12.75">
      <c r="A9" s="5">
        <v>3</v>
      </c>
      <c r="B9" s="9" t="s">
        <v>2</v>
      </c>
      <c r="C9" s="9">
        <v>68</v>
      </c>
      <c r="D9" s="9">
        <v>90</v>
      </c>
      <c r="E9" s="9">
        <v>67</v>
      </c>
      <c r="F9" s="10">
        <v>55</v>
      </c>
      <c r="G9" s="8">
        <f>AVERAGE(C9:F9)</f>
        <v>70</v>
      </c>
    </row>
    <row r="10" spans="1:7" ht="13.5" thickBot="1">
      <c r="A10" s="11">
        <v>4</v>
      </c>
      <c r="B10" s="12" t="s">
        <v>3</v>
      </c>
      <c r="C10" s="12">
        <v>70</v>
      </c>
      <c r="D10" s="12">
        <v>75</v>
      </c>
      <c r="E10" s="12">
        <v>67</v>
      </c>
      <c r="F10" s="13">
        <v>92</v>
      </c>
      <c r="G10" s="14">
        <f>AVERAGE(C10:F10)</f>
        <v>76</v>
      </c>
    </row>
    <row r="11" spans="1:7" ht="13.5" thickBot="1">
      <c r="A11" s="43" t="s">
        <v>40</v>
      </c>
      <c r="B11" s="44"/>
      <c r="C11" s="45">
        <f>AVERAGE(C7:C10)</f>
        <v>66.25</v>
      </c>
      <c r="D11" s="45">
        <f>AVERAGE(D7:D10)</f>
        <v>74.5</v>
      </c>
      <c r="E11" s="45">
        <f>AVERAGE(E7:E10)</f>
        <v>66.75</v>
      </c>
      <c r="F11" s="46">
        <f>AVERAGE(F7:F10)</f>
        <v>67.25</v>
      </c>
      <c r="G11" s="15"/>
    </row>
    <row r="12" ht="13.5" thickBot="1"/>
    <row r="13" spans="1:2" ht="13.5" thickBot="1">
      <c r="A13" s="47" t="s">
        <v>46</v>
      </c>
      <c r="B13" s="48"/>
    </row>
    <row r="14" spans="1:7" ht="12.75">
      <c r="A14" s="3" t="s">
        <v>16</v>
      </c>
      <c r="B14" s="16" t="s">
        <v>17</v>
      </c>
      <c r="C14" s="16" t="s">
        <v>35</v>
      </c>
      <c r="D14" s="16" t="s">
        <v>36</v>
      </c>
      <c r="E14" s="16" t="s">
        <v>38</v>
      </c>
      <c r="F14" s="17" t="s">
        <v>37</v>
      </c>
      <c r="G14" s="67" t="s">
        <v>39</v>
      </c>
    </row>
    <row r="15" spans="1:7" ht="12.75">
      <c r="A15" s="5">
        <v>1</v>
      </c>
      <c r="B15" s="9" t="s">
        <v>0</v>
      </c>
      <c r="C15" s="6">
        <v>75</v>
      </c>
      <c r="D15" s="6">
        <v>70</v>
      </c>
      <c r="E15" s="6">
        <v>77</v>
      </c>
      <c r="F15" s="7">
        <v>69</v>
      </c>
      <c r="G15" s="18">
        <f>AVERAGE(C15:F15)</f>
        <v>72.75</v>
      </c>
    </row>
    <row r="16" spans="1:9" ht="12.75">
      <c r="A16" s="5">
        <v>2</v>
      </c>
      <c r="B16" s="9" t="s">
        <v>1</v>
      </c>
      <c r="C16" s="9">
        <v>50</v>
      </c>
      <c r="D16" s="9">
        <v>55</v>
      </c>
      <c r="E16" s="9">
        <v>58</v>
      </c>
      <c r="F16" s="10">
        <v>52</v>
      </c>
      <c r="G16" s="18">
        <f>AVERAGE(C16:F16)</f>
        <v>53.75</v>
      </c>
      <c r="I16" s="2"/>
    </row>
    <row r="17" spans="1:7" ht="12.75">
      <c r="A17" s="5">
        <v>3</v>
      </c>
      <c r="B17" s="9" t="s">
        <v>2</v>
      </c>
      <c r="C17" s="9">
        <v>93</v>
      </c>
      <c r="D17" s="9">
        <v>68</v>
      </c>
      <c r="E17" s="9">
        <v>67</v>
      </c>
      <c r="F17" s="10">
        <v>63</v>
      </c>
      <c r="G17" s="18">
        <f>AVERAGE(C17:F17)</f>
        <v>72.75</v>
      </c>
    </row>
    <row r="18" spans="1:7" ht="13.5" thickBot="1">
      <c r="A18" s="11">
        <v>4</v>
      </c>
      <c r="B18" s="12" t="s">
        <v>3</v>
      </c>
      <c r="C18" s="12">
        <v>75</v>
      </c>
      <c r="D18" s="12">
        <v>77</v>
      </c>
      <c r="E18" s="12">
        <v>92</v>
      </c>
      <c r="F18" s="13">
        <v>70</v>
      </c>
      <c r="G18" s="19">
        <f>AVERAGE(C18:F18)</f>
        <v>78.5</v>
      </c>
    </row>
    <row r="19" spans="1:7" ht="13.5" thickBot="1">
      <c r="A19" s="20" t="s">
        <v>40</v>
      </c>
      <c r="B19" s="21"/>
      <c r="C19" s="22">
        <f>AVERAGE(C15:C18)</f>
        <v>73.25</v>
      </c>
      <c r="D19" s="22">
        <f>AVERAGE(D15:D18)</f>
        <v>67.5</v>
      </c>
      <c r="E19" s="22">
        <f>AVERAGE(E15:E18)</f>
        <v>73.5</v>
      </c>
      <c r="F19" s="23">
        <f>AVERAGE(F15:F18)</f>
        <v>63.5</v>
      </c>
      <c r="G19" s="15"/>
    </row>
    <row r="23" spans="1:4" ht="12.75">
      <c r="A23" s="53" t="s">
        <v>20</v>
      </c>
      <c r="B23" s="53"/>
      <c r="C23" s="53"/>
      <c r="D23" s="53"/>
    </row>
    <row r="24" spans="1:4" ht="12.75">
      <c r="A24" s="69" t="s">
        <v>49</v>
      </c>
      <c r="B24" s="53"/>
      <c r="C24" s="53"/>
      <c r="D24" s="54"/>
    </row>
    <row r="25" spans="1:4" ht="12.75">
      <c r="A25" s="53" t="s">
        <v>41</v>
      </c>
      <c r="B25" s="53"/>
      <c r="C25" s="53"/>
      <c r="D25" s="54"/>
    </row>
    <row r="28" ht="13.5" thickBot="1"/>
    <row r="29" spans="1:4" ht="12.75">
      <c r="A29" s="3" t="s">
        <v>17</v>
      </c>
      <c r="B29" s="16" t="s">
        <v>42</v>
      </c>
      <c r="C29" s="16" t="s">
        <v>43</v>
      </c>
      <c r="D29" s="70" t="s">
        <v>39</v>
      </c>
    </row>
    <row r="30" spans="1:4" ht="12.75">
      <c r="A30" s="5" t="s">
        <v>0</v>
      </c>
      <c r="B30" s="24">
        <f>AVERAGE(C7:F7)</f>
        <v>77.5</v>
      </c>
      <c r="C30" s="25">
        <f>AVERAGE(C15:F15)</f>
        <v>72.75</v>
      </c>
      <c r="D30" s="26">
        <f>AVERAGE(B30:C30)</f>
        <v>75.125</v>
      </c>
    </row>
    <row r="31" spans="1:4" ht="12.75">
      <c r="A31" s="5" t="s">
        <v>1</v>
      </c>
      <c r="B31" s="24">
        <f>AVERAGE(C8:F8)</f>
        <v>51.25</v>
      </c>
      <c r="C31" s="25">
        <f>AVERAGE(C16:F16)</f>
        <v>53.75</v>
      </c>
      <c r="D31" s="26">
        <f>AVERAGE(B31:C31)</f>
        <v>52.5</v>
      </c>
    </row>
    <row r="32" spans="1:4" ht="12.75">
      <c r="A32" s="5" t="s">
        <v>2</v>
      </c>
      <c r="B32" s="24">
        <f>AVERAGE(C9:F9)</f>
        <v>70</v>
      </c>
      <c r="C32" s="25">
        <f>AVERAGE(C17:F17)</f>
        <v>72.75</v>
      </c>
      <c r="D32" s="26">
        <f>AVERAGE(B32:C32)</f>
        <v>71.375</v>
      </c>
    </row>
    <row r="33" spans="1:4" ht="13.5" thickBot="1">
      <c r="A33" s="11" t="s">
        <v>3</v>
      </c>
      <c r="B33" s="27">
        <f>AVERAGE(C10:F10)</f>
        <v>76</v>
      </c>
      <c r="C33" s="28">
        <f>AVERAGE(C18:F18)</f>
        <v>78.5</v>
      </c>
      <c r="D33" s="29">
        <f>AVERAGE(B33:C33)</f>
        <v>77.25</v>
      </c>
    </row>
    <row r="39" ht="13.5" thickBot="1"/>
    <row r="40" spans="1:4" ht="12.75">
      <c r="A40" s="3" t="s">
        <v>44</v>
      </c>
      <c r="B40" s="72"/>
      <c r="C40" s="71" t="s">
        <v>23</v>
      </c>
      <c r="D40" s="17" t="s">
        <v>24</v>
      </c>
    </row>
    <row r="41" spans="1:4" ht="12.75">
      <c r="A41" s="5"/>
      <c r="B41" s="30" t="s">
        <v>12</v>
      </c>
      <c r="C41" s="6">
        <v>0</v>
      </c>
      <c r="D41" s="31">
        <f>+C41*100/32</f>
        <v>0</v>
      </c>
    </row>
    <row r="42" spans="1:4" ht="12.75">
      <c r="A42" s="5"/>
      <c r="B42" s="30" t="s">
        <v>4</v>
      </c>
      <c r="C42" s="9">
        <v>2</v>
      </c>
      <c r="D42" s="32">
        <f aca="true" t="shared" si="0" ref="D42:D48">+C42*100/32</f>
        <v>6.25</v>
      </c>
    </row>
    <row r="43" spans="1:4" ht="12.75">
      <c r="A43" s="5"/>
      <c r="B43" s="30" t="s">
        <v>5</v>
      </c>
      <c r="C43" s="9">
        <v>7</v>
      </c>
      <c r="D43" s="32">
        <f t="shared" si="0"/>
        <v>21.875</v>
      </c>
    </row>
    <row r="44" spans="1:4" ht="12.75">
      <c r="A44" s="5"/>
      <c r="B44" s="30" t="s">
        <v>6</v>
      </c>
      <c r="C44" s="9">
        <v>7</v>
      </c>
      <c r="D44" s="32">
        <f t="shared" si="0"/>
        <v>21.875</v>
      </c>
    </row>
    <row r="45" spans="1:4" ht="12.75">
      <c r="A45" s="5"/>
      <c r="B45" s="30" t="s">
        <v>7</v>
      </c>
      <c r="C45" s="9">
        <v>11</v>
      </c>
      <c r="D45" s="32">
        <f t="shared" si="0"/>
        <v>34.375</v>
      </c>
    </row>
    <row r="46" spans="1:4" ht="12.75">
      <c r="A46" s="5"/>
      <c r="B46" s="30" t="s">
        <v>8</v>
      </c>
      <c r="C46" s="9">
        <v>1</v>
      </c>
      <c r="D46" s="32">
        <f t="shared" si="0"/>
        <v>3.125</v>
      </c>
    </row>
    <row r="47" spans="1:4" ht="12.75">
      <c r="A47" s="5"/>
      <c r="B47" s="30" t="s">
        <v>9</v>
      </c>
      <c r="C47" s="9">
        <v>4</v>
      </c>
      <c r="D47" s="32">
        <f t="shared" si="0"/>
        <v>12.5</v>
      </c>
    </row>
    <row r="48" spans="1:4" ht="13.5" thickBot="1">
      <c r="A48" s="11"/>
      <c r="B48" s="33" t="s">
        <v>11</v>
      </c>
      <c r="C48" s="12">
        <v>0</v>
      </c>
      <c r="D48" s="34">
        <f t="shared" si="0"/>
        <v>0</v>
      </c>
    </row>
    <row r="49" spans="1:4" ht="13.5" thickBot="1">
      <c r="A49" s="35"/>
      <c r="B49" s="36" t="s">
        <v>25</v>
      </c>
      <c r="C49" s="37">
        <f>SUM(C41:C48)</f>
        <v>32</v>
      </c>
      <c r="D49" s="38">
        <f>SUM(D41:D48)</f>
        <v>100</v>
      </c>
    </row>
    <row r="63" ht="13.5" thickBot="1"/>
    <row r="64" spans="1:4" ht="12.75">
      <c r="A64" s="73" t="s">
        <v>45</v>
      </c>
      <c r="B64" s="72"/>
      <c r="C64" s="16" t="s">
        <v>27</v>
      </c>
      <c r="D64" s="66" t="s">
        <v>24</v>
      </c>
    </row>
    <row r="65" spans="1:4" ht="12.75">
      <c r="A65" s="5"/>
      <c r="B65" s="30" t="s">
        <v>12</v>
      </c>
      <c r="C65" s="9" t="s">
        <v>28</v>
      </c>
      <c r="D65" s="42">
        <f>+C41*100/32</f>
        <v>0</v>
      </c>
    </row>
    <row r="66" spans="1:4" ht="12.75">
      <c r="A66" s="5"/>
      <c r="B66" s="30" t="s">
        <v>4</v>
      </c>
      <c r="C66" s="9" t="s">
        <v>29</v>
      </c>
      <c r="D66" s="39">
        <f>+C42*100/32</f>
        <v>6.25</v>
      </c>
    </row>
    <row r="67" spans="1:4" ht="12.75">
      <c r="A67" s="5"/>
      <c r="B67" s="30" t="s">
        <v>10</v>
      </c>
      <c r="C67" s="9" t="s">
        <v>30</v>
      </c>
      <c r="D67" s="40">
        <f>+(C43+C44+C45)*100/32</f>
        <v>78.125</v>
      </c>
    </row>
    <row r="68" spans="1:4" ht="13.5" thickBot="1">
      <c r="A68" s="11"/>
      <c r="B68" s="33" t="s">
        <v>13</v>
      </c>
      <c r="C68" s="12" t="s">
        <v>31</v>
      </c>
      <c r="D68" s="41">
        <f>+(C46+C47+C48)*100/32</f>
        <v>15.625</v>
      </c>
    </row>
    <row r="69" spans="1:4" ht="13.5" thickBot="1">
      <c r="A69" s="30"/>
      <c r="B69" s="30"/>
      <c r="C69" s="51"/>
      <c r="D69" s="52">
        <f>SUM(D65:D68)</f>
        <v>100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UPV-EHU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zarata-mapa</dc:title>
  <dc:subject/>
  <dc:creator/>
  <cp:keywords/>
  <dc:description/>
  <cp:lastModifiedBy>Elejalde</cp:lastModifiedBy>
  <cp:lastPrinted>2005-12-05T17:22:28Z</cp:lastPrinted>
  <dcterms:created xsi:type="dcterms:W3CDTF">2003-06-16T09:02:04Z</dcterms:created>
  <dcterms:modified xsi:type="dcterms:W3CDTF">2005-12-05T18:27:14Z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